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0" sheetId="1" r:id="rId1"/>
  </sheets>
  <definedNames>
    <definedName name="__bookmark_1">Sheet0!$A$1:$G$1</definedName>
    <definedName name="__bookmark_2">Sheet0!$A$2:$G$50</definedName>
    <definedName name="_xlnm.Print_Area" localSheetId="0">Sheet0!$A$1:$G$50</definedName>
  </definedNames>
  <calcPr calcId="125725"/>
</workbook>
</file>

<file path=xl/calcChain.xml><?xml version="1.0" encoding="utf-8"?>
<calcChain xmlns="http://schemas.openxmlformats.org/spreadsheetml/2006/main">
  <c r="E37" i="1"/>
  <c r="F36"/>
  <c r="E35"/>
  <c r="E34"/>
  <c r="E33"/>
  <c r="E32"/>
  <c r="E31"/>
  <c r="F30"/>
  <c r="D38"/>
  <c r="D18"/>
  <c r="D47"/>
  <c r="D43"/>
  <c r="D42"/>
  <c r="D28"/>
  <c r="D23"/>
  <c r="D21"/>
  <c r="D20"/>
  <c r="D9"/>
  <c r="D24" s="1"/>
  <c r="D48" l="1"/>
  <c r="D50" s="1"/>
</calcChain>
</file>

<file path=xl/sharedStrings.xml><?xml version="1.0" encoding="utf-8"?>
<sst xmlns="http://schemas.openxmlformats.org/spreadsheetml/2006/main" count="60" uniqueCount="54">
  <si>
    <t>ALL D - STATO PATRIMONIALE AL 31-12-2018 (previsto dall'articolo 22, comma 1)</t>
  </si>
  <si>
    <t>ATTIVO</t>
  </si>
  <si>
    <t>Valori al 31-12-2017</t>
  </si>
  <si>
    <t>Valori al 31-12-2018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</si>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</sst>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vertical="center" wrapText="1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2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zoomScale="120" zoomScaleNormal="120" workbookViewId="0">
      <selection activeCell="A55" sqref="A55"/>
    </sheetView>
  </sheetViews>
  <sheetFormatPr defaultRowHeight="15"/>
  <cols>
    <col min="1" max="1" width="41.140625" customWidth="1"/>
    <col min="2" max="3" width="9.5703125" customWidth="1"/>
    <col min="4" max="4" width="13.85546875" customWidth="1"/>
    <col min="5" max="6" width="9.5703125" customWidth="1"/>
    <col min="7" max="7" width="17.140625" customWidth="1"/>
    <col min="8" max="8" width="12.28515625" bestFit="1" customWidth="1"/>
  </cols>
  <sheetData>
    <row r="1" spans="1:7" ht="25.7" customHeight="1">
      <c r="A1" s="16" t="s">
        <v>0</v>
      </c>
      <c r="B1" s="17"/>
      <c r="C1" s="17"/>
      <c r="D1" s="17"/>
      <c r="E1" s="17"/>
      <c r="F1" s="17"/>
      <c r="G1" s="17"/>
    </row>
    <row r="2" spans="1:7" ht="36" customHeight="1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>
      <c r="A3" s="5" t="s">
        <v>4</v>
      </c>
      <c r="B3" s="6"/>
      <c r="C3" s="6"/>
      <c r="D3" s="6"/>
      <c r="E3" s="6"/>
      <c r="F3" s="6"/>
      <c r="G3" s="6"/>
    </row>
    <row r="4" spans="1:7">
      <c r="A4" s="5" t="s">
        <v>5</v>
      </c>
      <c r="B4" s="6"/>
      <c r="C4" s="6"/>
      <c r="D4" s="6"/>
      <c r="E4" s="6"/>
      <c r="F4" s="6"/>
      <c r="G4" s="6"/>
    </row>
    <row r="5" spans="1:7">
      <c r="A5" s="7" t="s">
        <v>6</v>
      </c>
      <c r="B5" s="4"/>
      <c r="C5" s="4"/>
      <c r="D5" s="4"/>
      <c r="E5" s="4"/>
      <c r="F5" s="4"/>
      <c r="G5" s="8">
        <v>0</v>
      </c>
    </row>
    <row r="6" spans="1:7">
      <c r="A6" s="7" t="s">
        <v>7</v>
      </c>
      <c r="B6" s="4"/>
      <c r="C6" s="4"/>
      <c r="D6" s="4">
        <v>3634</v>
      </c>
      <c r="E6" s="4"/>
      <c r="F6" s="4"/>
      <c r="G6" s="8">
        <v>3555.69</v>
      </c>
    </row>
    <row r="7" spans="1:7">
      <c r="A7" s="7" t="s">
        <v>8</v>
      </c>
      <c r="B7" s="4"/>
      <c r="C7" s="4"/>
      <c r="D7" s="4"/>
      <c r="E7" s="4"/>
      <c r="F7" s="4"/>
      <c r="G7" s="4"/>
    </row>
    <row r="8" spans="1:7">
      <c r="A8" s="7" t="s">
        <v>9</v>
      </c>
      <c r="B8" s="4"/>
      <c r="C8" s="4"/>
      <c r="D8" s="4">
        <v>16270</v>
      </c>
      <c r="E8" s="4"/>
      <c r="F8" s="4"/>
      <c r="G8" s="8">
        <v>7431.98</v>
      </c>
    </row>
    <row r="9" spans="1:7">
      <c r="A9" s="7" t="s">
        <v>10</v>
      </c>
      <c r="B9" s="4"/>
      <c r="C9" s="4"/>
      <c r="D9" s="4">
        <f>SUM(D5:D8)</f>
        <v>19904</v>
      </c>
      <c r="E9" s="4"/>
      <c r="F9" s="4"/>
      <c r="G9" s="8">
        <v>10987.67</v>
      </c>
    </row>
    <row r="10" spans="1:7">
      <c r="A10" s="5" t="s">
        <v>11</v>
      </c>
      <c r="B10" s="6"/>
      <c r="C10" s="6"/>
      <c r="D10" s="6"/>
      <c r="E10" s="6"/>
      <c r="F10" s="6"/>
      <c r="G10" s="6"/>
    </row>
    <row r="11" spans="1:7">
      <c r="A11" s="7" t="s">
        <v>12</v>
      </c>
      <c r="B11" s="4"/>
      <c r="C11" s="4"/>
      <c r="D11" s="8">
        <v>25382623</v>
      </c>
      <c r="E11" s="4"/>
      <c r="F11" s="4"/>
      <c r="G11" s="8">
        <v>25072624.82</v>
      </c>
    </row>
    <row r="12" spans="1:7">
      <c r="A12" s="7" t="s">
        <v>13</v>
      </c>
      <c r="B12" s="4"/>
      <c r="C12" s="4"/>
      <c r="D12" s="4">
        <v>245628</v>
      </c>
      <c r="E12" s="4"/>
      <c r="F12" s="4"/>
      <c r="G12" s="8">
        <v>170302.18</v>
      </c>
    </row>
    <row r="13" spans="1:7">
      <c r="A13" s="7" t="s">
        <v>14</v>
      </c>
      <c r="B13" s="4"/>
      <c r="C13" s="4"/>
      <c r="D13" s="4">
        <v>50769</v>
      </c>
      <c r="E13" s="4"/>
      <c r="F13" s="4"/>
      <c r="G13" s="8">
        <v>2168.04</v>
      </c>
    </row>
    <row r="14" spans="1:7">
      <c r="A14" s="7" t="s">
        <v>15</v>
      </c>
      <c r="B14" s="4"/>
      <c r="C14" s="4"/>
      <c r="D14" s="4">
        <v>12013</v>
      </c>
      <c r="E14" s="4"/>
      <c r="F14" s="4"/>
      <c r="G14" s="8">
        <v>39838.629999999997</v>
      </c>
    </row>
    <row r="15" spans="1:7">
      <c r="A15" s="7" t="s">
        <v>16</v>
      </c>
      <c r="B15" s="4"/>
      <c r="C15" s="4"/>
      <c r="D15" s="4">
        <v>603536</v>
      </c>
      <c r="E15" s="4"/>
      <c r="F15" s="4"/>
      <c r="G15" s="8">
        <v>447365.26</v>
      </c>
    </row>
    <row r="16" spans="1:7">
      <c r="A16" s="7" t="s">
        <v>17</v>
      </c>
      <c r="B16" s="4"/>
      <c r="C16" s="4"/>
      <c r="D16" s="4">
        <v>4777</v>
      </c>
      <c r="E16" s="4"/>
      <c r="F16" s="4"/>
      <c r="G16" s="8">
        <v>1592.46</v>
      </c>
    </row>
    <row r="17" spans="1:8">
      <c r="A17" s="7" t="s">
        <v>18</v>
      </c>
      <c r="B17" s="4"/>
      <c r="C17" s="4"/>
      <c r="D17" s="4">
        <v>15085</v>
      </c>
      <c r="E17" s="4"/>
      <c r="F17" s="4"/>
      <c r="G17" s="8">
        <v>15207.81</v>
      </c>
    </row>
    <row r="18" spans="1:8">
      <c r="A18" s="7" t="s">
        <v>19</v>
      </c>
      <c r="B18" s="4"/>
      <c r="C18" s="4"/>
      <c r="D18" s="8">
        <f>SUM(D11:D17)+1</f>
        <v>26314432</v>
      </c>
      <c r="E18" s="4"/>
      <c r="F18" s="4"/>
      <c r="G18" s="8">
        <v>25749099.199999999</v>
      </c>
    </row>
    <row r="19" spans="1:8" ht="18">
      <c r="A19" s="5" t="s">
        <v>20</v>
      </c>
      <c r="B19" s="9" t="s">
        <v>21</v>
      </c>
      <c r="C19" s="9" t="s">
        <v>22</v>
      </c>
      <c r="D19" s="6"/>
      <c r="E19" s="9" t="s">
        <v>21</v>
      </c>
      <c r="F19" s="9" t="s">
        <v>22</v>
      </c>
      <c r="G19" s="6"/>
    </row>
    <row r="20" spans="1:8">
      <c r="A20" s="7" t="s">
        <v>23</v>
      </c>
      <c r="B20" s="4">
        <v>688</v>
      </c>
      <c r="C20" s="4">
        <v>4393306</v>
      </c>
      <c r="D20" s="4">
        <f>SUM(B20:C20)</f>
        <v>4393994</v>
      </c>
      <c r="E20" s="4"/>
      <c r="F20" s="4">
        <v>4229676</v>
      </c>
      <c r="G20" s="8">
        <v>4229676.07</v>
      </c>
    </row>
    <row r="21" spans="1:8">
      <c r="A21" s="7" t="s">
        <v>24</v>
      </c>
      <c r="B21" s="4">
        <v>100000</v>
      </c>
      <c r="C21" s="4">
        <v>1204098</v>
      </c>
      <c r="D21" s="4">
        <f>SUM(B21:C21)</f>
        <v>1304098</v>
      </c>
      <c r="E21" s="4">
        <v>100000</v>
      </c>
      <c r="F21" s="4">
        <v>1104328</v>
      </c>
      <c r="G21" s="8">
        <v>1204327.78</v>
      </c>
    </row>
    <row r="22" spans="1:8">
      <c r="A22" s="7" t="s">
        <v>25</v>
      </c>
      <c r="B22" s="4"/>
      <c r="C22" s="4"/>
      <c r="D22" s="4">
        <v>366993</v>
      </c>
      <c r="E22" s="4">
        <v>371393</v>
      </c>
      <c r="F22" s="4"/>
      <c r="G22" s="8">
        <v>371392.87</v>
      </c>
    </row>
    <row r="23" spans="1:8">
      <c r="A23" s="7" t="s">
        <v>26</v>
      </c>
      <c r="B23" s="4"/>
      <c r="C23" s="4"/>
      <c r="D23" s="4">
        <f>SUM(D20:D22)-1</f>
        <v>6065084</v>
      </c>
      <c r="E23" s="4"/>
      <c r="F23" s="4"/>
      <c r="G23" s="8">
        <v>5805396.7199999997</v>
      </c>
    </row>
    <row r="24" spans="1:8">
      <c r="A24" s="7" t="s">
        <v>27</v>
      </c>
      <c r="B24" s="4"/>
      <c r="C24" s="4"/>
      <c r="D24" s="8">
        <f>D23+D18+D9+1</f>
        <v>32399421</v>
      </c>
      <c r="E24" s="4"/>
      <c r="F24" s="4"/>
      <c r="G24" s="8">
        <v>31565483.59</v>
      </c>
      <c r="H24" s="14"/>
    </row>
    <row r="25" spans="1:8">
      <c r="A25" s="5" t="s">
        <v>28</v>
      </c>
      <c r="B25" s="6"/>
      <c r="C25" s="6"/>
      <c r="D25" s="6"/>
      <c r="E25" s="6"/>
      <c r="F25" s="6"/>
      <c r="G25" s="6"/>
    </row>
    <row r="26" spans="1:8">
      <c r="A26" s="5" t="s">
        <v>29</v>
      </c>
      <c r="B26" s="6"/>
      <c r="C26" s="6"/>
      <c r="D26" s="6"/>
      <c r="E26" s="6"/>
      <c r="F26" s="6"/>
      <c r="G26" s="6"/>
    </row>
    <row r="27" spans="1:8">
      <c r="A27" s="7" t="s">
        <v>30</v>
      </c>
      <c r="B27" s="4"/>
      <c r="C27" s="4"/>
      <c r="D27" s="4">
        <v>54755</v>
      </c>
      <c r="E27" s="4"/>
      <c r="F27" s="4"/>
      <c r="G27" s="8">
        <v>49553.599999999999</v>
      </c>
    </row>
    <row r="28" spans="1:8">
      <c r="A28" s="7" t="s">
        <v>31</v>
      </c>
      <c r="B28" s="4"/>
      <c r="C28" s="4"/>
      <c r="D28" s="4">
        <f>D27</f>
        <v>54755</v>
      </c>
      <c r="E28" s="4"/>
      <c r="F28" s="4"/>
      <c r="G28" s="8">
        <v>49553.599999999999</v>
      </c>
    </row>
    <row r="29" spans="1:8" ht="18">
      <c r="A29" s="5" t="s">
        <v>32</v>
      </c>
      <c r="B29" s="9" t="s">
        <v>21</v>
      </c>
      <c r="C29" s="9" t="s">
        <v>22</v>
      </c>
      <c r="D29" s="6"/>
      <c r="E29" s="9" t="s">
        <v>21</v>
      </c>
      <c r="F29" s="9" t="s">
        <v>22</v>
      </c>
      <c r="G29" s="6"/>
    </row>
    <row r="30" spans="1:8">
      <c r="A30" s="7" t="s">
        <v>33</v>
      </c>
      <c r="B30" s="4">
        <v>225000</v>
      </c>
      <c r="C30" s="4">
        <v>897840</v>
      </c>
      <c r="D30" s="8">
        <v>1122840</v>
      </c>
      <c r="E30" s="15">
        <v>195000</v>
      </c>
      <c r="F30" s="4">
        <f>G30-E30</f>
        <v>648289.19999999995</v>
      </c>
      <c r="G30" s="8">
        <v>843289.2</v>
      </c>
    </row>
    <row r="31" spans="1:8">
      <c r="A31" s="7" t="s">
        <v>34</v>
      </c>
      <c r="B31" s="4"/>
      <c r="C31" s="4"/>
      <c r="D31" s="4"/>
      <c r="E31" s="15">
        <f>G31</f>
        <v>19160</v>
      </c>
      <c r="F31" s="4"/>
      <c r="G31" s="8">
        <v>19160</v>
      </c>
    </row>
    <row r="32" spans="1:8">
      <c r="A32" s="7" t="s">
        <v>35</v>
      </c>
      <c r="B32" s="4">
        <v>44474</v>
      </c>
      <c r="C32" s="4"/>
      <c r="D32" s="8">
        <v>44474</v>
      </c>
      <c r="E32" s="15">
        <f>G32</f>
        <v>30123.57</v>
      </c>
      <c r="F32" s="4"/>
      <c r="G32" s="8">
        <v>30123.57</v>
      </c>
    </row>
    <row r="33" spans="1:8">
      <c r="A33" s="7" t="s">
        <v>36</v>
      </c>
      <c r="B33" s="4">
        <v>41984</v>
      </c>
      <c r="C33" s="4"/>
      <c r="D33" s="8">
        <v>41984</v>
      </c>
      <c r="E33" s="15">
        <f>G33</f>
        <v>204159.63</v>
      </c>
      <c r="F33" s="4"/>
      <c r="G33" s="8">
        <v>204159.63</v>
      </c>
    </row>
    <row r="34" spans="1:8">
      <c r="A34" s="7" t="s">
        <v>37</v>
      </c>
      <c r="B34" s="4">
        <v>36294</v>
      </c>
      <c r="C34" s="4"/>
      <c r="D34" s="8">
        <v>36294</v>
      </c>
      <c r="E34" s="15">
        <f>G34</f>
        <v>4402.79</v>
      </c>
      <c r="F34" s="4"/>
      <c r="G34" s="8">
        <v>4402.79</v>
      </c>
    </row>
    <row r="35" spans="1:8">
      <c r="A35" s="7" t="s">
        <v>38</v>
      </c>
      <c r="B35" s="4">
        <v>346223</v>
      </c>
      <c r="C35" s="4"/>
      <c r="D35" s="8">
        <v>346223</v>
      </c>
      <c r="E35" s="4">
        <f>G35-F35</f>
        <v>219615.78000000003</v>
      </c>
      <c r="F35" s="4">
        <v>72130</v>
      </c>
      <c r="G35" s="8">
        <v>291745.78000000003</v>
      </c>
    </row>
    <row r="36" spans="1:8">
      <c r="A36" s="7" t="s">
        <v>39</v>
      </c>
      <c r="B36" s="4">
        <v>30000</v>
      </c>
      <c r="C36" s="4">
        <v>225784</v>
      </c>
      <c r="D36" s="8">
        <v>255784</v>
      </c>
      <c r="E36" s="4">
        <v>35000</v>
      </c>
      <c r="F36" s="4">
        <f>G36-E36</f>
        <v>183247.33</v>
      </c>
      <c r="G36" s="8">
        <v>218247.33</v>
      </c>
    </row>
    <row r="37" spans="1:8">
      <c r="A37" s="7" t="s">
        <v>40</v>
      </c>
      <c r="B37" s="4">
        <v>5224</v>
      </c>
      <c r="C37" s="4"/>
      <c r="D37" s="8">
        <v>5224</v>
      </c>
      <c r="E37" s="4">
        <f>G37</f>
        <v>7258.65</v>
      </c>
      <c r="F37" s="4"/>
      <c r="G37" s="8">
        <v>7258.65</v>
      </c>
    </row>
    <row r="38" spans="1:8">
      <c r="A38" s="7" t="s">
        <v>41</v>
      </c>
      <c r="B38" s="4"/>
      <c r="C38" s="4"/>
      <c r="D38" s="8">
        <f>SUM(D30:D37)+1</f>
        <v>1852824</v>
      </c>
      <c r="E38" s="4"/>
      <c r="F38" s="4"/>
      <c r="G38" s="8">
        <v>1618386.95</v>
      </c>
    </row>
    <row r="39" spans="1:8">
      <c r="A39" s="5" t="s">
        <v>42</v>
      </c>
      <c r="B39" s="6"/>
      <c r="C39" s="6"/>
      <c r="D39" s="6"/>
      <c r="E39" s="6"/>
      <c r="F39" s="6"/>
      <c r="G39" s="6"/>
    </row>
    <row r="40" spans="1:8">
      <c r="A40" s="7" t="s">
        <v>43</v>
      </c>
      <c r="B40" s="4"/>
      <c r="C40" s="4"/>
      <c r="D40" s="4">
        <v>6161174</v>
      </c>
      <c r="E40" s="4"/>
      <c r="F40" s="4"/>
      <c r="G40" s="8">
        <v>7106189.6399999997</v>
      </c>
    </row>
    <row r="41" spans="1:8">
      <c r="A41" s="7" t="s">
        <v>44</v>
      </c>
      <c r="B41" s="4"/>
      <c r="C41" s="4"/>
      <c r="D41" s="4"/>
      <c r="E41" s="4"/>
      <c r="F41" s="4"/>
      <c r="G41" s="4"/>
    </row>
    <row r="42" spans="1:8">
      <c r="A42" s="7" t="s">
        <v>45</v>
      </c>
      <c r="B42" s="4"/>
      <c r="C42" s="4"/>
      <c r="D42" s="4">
        <f>D40</f>
        <v>6161174</v>
      </c>
      <c r="E42" s="4"/>
      <c r="F42" s="4"/>
      <c r="G42" s="8">
        <v>7106189.6399999997</v>
      </c>
    </row>
    <row r="43" spans="1:8">
      <c r="A43" s="7" t="s">
        <v>46</v>
      </c>
      <c r="B43" s="4"/>
      <c r="C43" s="4"/>
      <c r="D43" s="8">
        <f>D42+D38+D28+1</f>
        <v>8068754</v>
      </c>
      <c r="E43" s="4"/>
      <c r="F43" s="4"/>
      <c r="G43" s="8">
        <v>8774130.1899999995</v>
      </c>
      <c r="H43" s="14"/>
    </row>
    <row r="44" spans="1:8">
      <c r="A44" s="5" t="s">
        <v>47</v>
      </c>
      <c r="B44" s="6"/>
      <c r="C44" s="6"/>
      <c r="D44" s="6"/>
      <c r="E44" s="6"/>
      <c r="F44" s="6"/>
      <c r="G44" s="6"/>
    </row>
    <row r="45" spans="1:8">
      <c r="A45" s="7" t="s">
        <v>48</v>
      </c>
      <c r="B45" s="4"/>
      <c r="C45" s="4"/>
      <c r="D45" s="4">
        <v>0</v>
      </c>
      <c r="E45" s="4"/>
      <c r="F45" s="4"/>
      <c r="G45" s="4"/>
    </row>
    <row r="46" spans="1:8">
      <c r="A46" s="7" t="s">
        <v>49</v>
      </c>
      <c r="B46" s="4"/>
      <c r="C46" s="4"/>
      <c r="D46" s="4">
        <v>18601</v>
      </c>
      <c r="E46" s="4"/>
      <c r="F46" s="4"/>
      <c r="G46" s="8">
        <v>12787.63</v>
      </c>
    </row>
    <row r="47" spans="1:8">
      <c r="A47" s="7" t="s">
        <v>50</v>
      </c>
      <c r="B47" s="4"/>
      <c r="C47" s="4"/>
      <c r="D47" s="4">
        <f>D46</f>
        <v>18601</v>
      </c>
      <c r="E47" s="4"/>
      <c r="F47" s="4"/>
      <c r="G47" s="8">
        <v>12787.63</v>
      </c>
    </row>
    <row r="48" spans="1:8">
      <c r="A48" s="7" t="s">
        <v>51</v>
      </c>
      <c r="B48" s="4"/>
      <c r="C48" s="4"/>
      <c r="D48" s="8">
        <f>D47+D43+D24</f>
        <v>40486776</v>
      </c>
      <c r="E48" s="4"/>
      <c r="F48" s="4"/>
      <c r="G48" s="8">
        <v>40352401.409999996</v>
      </c>
    </row>
    <row r="49" spans="1:7">
      <c r="A49" s="5" t="s">
        <v>52</v>
      </c>
      <c r="B49" s="6"/>
      <c r="C49" s="6"/>
      <c r="D49" s="4">
        <v>882915</v>
      </c>
      <c r="E49" s="6"/>
      <c r="F49" s="6"/>
      <c r="G49" s="13">
        <v>912320</v>
      </c>
    </row>
    <row r="50" spans="1:7">
      <c r="A50" s="10" t="s">
        <v>53</v>
      </c>
      <c r="B50" s="11"/>
      <c r="C50" s="11"/>
      <c r="D50" s="12">
        <f>D49+D48</f>
        <v>41369691</v>
      </c>
      <c r="E50" s="11"/>
      <c r="F50" s="11"/>
      <c r="G50" s="12">
        <v>41264720.909999996</v>
      </c>
    </row>
  </sheetData>
  <mergeCells count="1">
    <mergeCell ref="A1:G1"/>
  </mergeCells>
  <pageMargins left="0.39370078740157483" right="0.39370078740157483" top="0.9055118110236221" bottom="0.9055118110236221" header="0.51181102362204722" footer="0.51181102362204722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Sheet0</vt:lpstr>
      <vt:lpstr>__bookmark_1</vt:lpstr>
      <vt:lpstr>__bookmark_2</vt:lpstr>
      <vt:lpstr>Sheet0!Area_stampa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D - Stato Patrimoniale attivo al 31/12/2018 (previsto dall'art. 22, comma 1)</dc:title>
  <dc:subject>Allegato D - Stato Patrimoniale attivo al 31/12/2018 (previsto dall'art. 22, comma 1)</dc:subject>
  <dc:creator>Camera di Commercio di Prato - Ufficio Ragioneria</dc:creator>
  <cp:keywords>allegato D stato patrimoniale attivo 31/12/2018 art. 22 comma 1</cp:keywords>
  <cp:lastModifiedBy>cpo0162</cp:lastModifiedBy>
  <cp:lastPrinted>2019-04-02T10:28:10Z</cp:lastPrinted>
  <dcterms:created xsi:type="dcterms:W3CDTF">2019-04-02T10:21:58Z</dcterms:created>
  <dcterms:modified xsi:type="dcterms:W3CDTF">2019-04-23T06:55:51Z</dcterms:modified>
</cp:coreProperties>
</file>