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Sheet0" sheetId="1" r:id="rId1"/>
  </sheets>
  <definedNames>
    <definedName name="__bookmark_1">Sheet0!$A$1:$G$1</definedName>
    <definedName name="__bookmark_2">Sheet0!$A$2:$G$37</definedName>
    <definedName name="_xlnm.Print_Area" localSheetId="0">Sheet0!$A$1:$G$37</definedName>
  </definedNames>
  <calcPr calcId="125725"/>
</workbook>
</file>

<file path=xl/calcChain.xml><?xml version="1.0" encoding="utf-8"?>
<calcChain xmlns="http://schemas.openxmlformats.org/spreadsheetml/2006/main">
  <c r="G4" i="1"/>
  <c r="F20"/>
  <c r="E20" s="1"/>
  <c r="E25" s="1"/>
  <c r="G6"/>
  <c r="G7"/>
  <c r="G35" s="1"/>
  <c r="G37" s="1"/>
  <c r="D29"/>
  <c r="D34" s="1"/>
  <c r="D25"/>
  <c r="D14"/>
  <c r="D7"/>
  <c r="D35" l="1"/>
  <c r="D37" s="1"/>
</calcChain>
</file>

<file path=xl/sharedStrings.xml><?xml version="1.0" encoding="utf-8"?>
<sst xmlns="http://schemas.openxmlformats.org/spreadsheetml/2006/main" count="43" uniqueCount="41">
  <si>
    <t>ALL D - STATO PATRIMONIALE AL 31-12-2018 (previsto dall'articolo 22, comma 1)</t>
  </si>
  <si>
    <t>PASSIVO</t>
  </si>
  <si>
    <t>Valori al 31-12-2017</t>
  </si>
  <si>
    <t>Valori al 31-12-2018</t>
  </si>
  <si>
    <t>A) PATRIMONIO NETTO</t>
  </si>
  <si>
    <t>               Avanzo/Disavanzo economico esercizio</t>
  </si>
  <si>
    <t>               Riserve da partecipazioni</t>
  </si>
  <si>
    <t>               Totale patrimonio netto</t>
  </si>
  <si>
    <t>B) DEBITI DI FINANZIAMENTO</t>
  </si>
  <si>
    <t>               Mutui passivi</t>
  </si>
  <si>
    <t>               Prestiti ed anticipazioni passive</t>
  </si>
  <si>
    <t>               TOTALE DEBITI DI FINANZIAMENTO</t>
  </si>
  <si>
    <t>C) TRATTAMENTO DI FINE RAPPORTO</t>
  </si>
  <si>
    <t>               F.do Tratttamento di fine rapporto</t>
  </si>
  <si>
    <t>               TOT. F.DO TRATT. FINE RAPPORTO</t>
  </si>
  <si>
    <t>D) DEBITI DI FUNZIONAMENTO</t>
  </si>
  <si>
    <t>ENTRO 12 MESI</t>
  </si>
  <si>
    <t>OLTRE 12 MESI</t>
  </si>
  <si>
    <t>               Debiti v/fornitori</t>
  </si>
  <si>
    <t>               Debiti v/società  e organismi del sistema camerale</t>
  </si>
  <si>
    <t>               Debiti v/organismi e istituzioni nazionali e comunitarie</t>
  </si>
  <si>
    <t>               Debiti tributari e previdenziali</t>
  </si>
  <si>
    <t>               Debiti v/dipendenti</t>
  </si>
  <si>
    <t>               Debiti v/Organi Istituzionali</t>
  </si>
  <si>
    <t>               Debiti diversi</t>
  </si>
  <si>
    <t>               Debiti per servizi cterzi</t>
  </si>
  <si>
    <t>               Clienti c/anticipi</t>
  </si>
  <si>
    <t>               TOTALE DEBITI DI FUNZIONAMENTO</t>
  </si>
  <si>
    <t>E) FONDI PER RISCHI E ONERI</t>
  </si>
  <si>
    <t>               Fondo Imposte</t>
  </si>
  <si>
    <t>               Altri Fondi</t>
  </si>
  <si>
    <t>               TOT. F.DI PER RISCHI E ONERI</t>
  </si>
  <si>
    <t>F) RATEI E RISCONTI PASSIVI</t>
  </si>
  <si>
    <t>               Ratei Passivi</t>
  </si>
  <si>
    <t>               Risconti Passivi</t>
  </si>
  <si>
    <t>               TOTALE RATEI E RISCONTI PASSIVI</t>
  </si>
  <si>
    <t>               TOTALE PASSIVO</t>
  </si>
  <si>
    <t>               TOTALE PASSIVO E PATRIM. NETTO</t>
  </si>
  <si>
    <t>G) CONTI DI ORDINE</t>
  </si>
  <si>
    <t>          TOTALE GENERALE</t>
  </si>
  <si>
    <t>               Patrimonio netto esercizi precedenti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</si>
</sst>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&quot;#,##0"/>
    <numFmt numFmtId="165" formatCode="_-* #,##0_-;\-* #,##0_-;_-* &quot;-&quot;??_-;_-@_-"/>
  </numFmts>
  <fonts count="8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3" fontId="6" fillId="0" borderId="2" xfId="1" applyFont="1" applyBorder="1" applyAlignment="1">
      <alignment vertical="center" wrapText="1"/>
    </xf>
    <xf numFmtId="165" fontId="6" fillId="0" borderId="2" xfId="1" applyNumberFormat="1" applyFont="1" applyBorder="1" applyAlignment="1">
      <alignment vertical="center" wrapText="1"/>
    </xf>
    <xf numFmtId="165" fontId="6" fillId="0" borderId="2" xfId="1" applyNumberFormat="1" applyFont="1" applyBorder="1" applyAlignment="1">
      <alignment horizontal="right" vertical="center" wrapText="1"/>
    </xf>
    <xf numFmtId="43" fontId="6" fillId="0" borderId="3" xfId="1" applyFont="1" applyBorder="1" applyAlignment="1">
      <alignment vertical="center" wrapText="1"/>
    </xf>
    <xf numFmtId="43" fontId="0" fillId="0" borderId="0" xfId="1" applyFont="1"/>
    <xf numFmtId="165" fontId="6" fillId="0" borderId="3" xfId="1" applyNumberFormat="1" applyFont="1" applyBorder="1" applyAlignment="1">
      <alignment horizontal="right" vertical="center" wrapText="1"/>
    </xf>
    <xf numFmtId="165" fontId="6" fillId="0" borderId="2" xfId="0" applyNumberFormat="1" applyFont="1" applyBorder="1" applyAlignment="1">
      <alignment vertical="center" wrapText="1"/>
    </xf>
    <xf numFmtId="43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tabSelected="1" workbookViewId="0">
      <selection activeCell="A38" sqref="A38:XFD38"/>
    </sheetView>
  </sheetViews>
  <sheetFormatPr defaultRowHeight="15"/>
  <cols>
    <col min="1" max="1" width="41.140625" customWidth="1"/>
    <col min="2" max="3" width="9.5703125" customWidth="1"/>
    <col min="4" max="4" width="16" customWidth="1"/>
    <col min="5" max="6" width="9.5703125" customWidth="1"/>
    <col min="7" max="7" width="16.7109375" customWidth="1"/>
    <col min="9" max="9" width="14.28515625" bestFit="1" customWidth="1"/>
    <col min="10" max="10" width="11.5703125" bestFit="1" customWidth="1"/>
  </cols>
  <sheetData>
    <row r="1" spans="1:10" ht="25.7" customHeight="1">
      <c r="A1" s="20" t="s">
        <v>0</v>
      </c>
      <c r="B1" s="21"/>
      <c r="C1" s="21"/>
      <c r="D1" s="21"/>
      <c r="E1" s="21"/>
      <c r="F1" s="21"/>
      <c r="G1" s="21"/>
    </row>
    <row r="2" spans="1:10" ht="36" customHeight="1">
      <c r="A2" s="1" t="s">
        <v>1</v>
      </c>
      <c r="B2" s="2"/>
      <c r="C2" s="2"/>
      <c r="D2" s="18" t="s">
        <v>2</v>
      </c>
      <c r="E2" s="19"/>
      <c r="F2" s="19"/>
      <c r="G2" s="18" t="s">
        <v>3</v>
      </c>
    </row>
    <row r="3" spans="1:10">
      <c r="A3" s="3" t="s">
        <v>4</v>
      </c>
      <c r="B3" s="4"/>
      <c r="C3" s="4"/>
      <c r="D3" s="4"/>
      <c r="E3" s="4"/>
      <c r="F3" s="4"/>
      <c r="G3" s="4"/>
    </row>
    <row r="4" spans="1:10">
      <c r="A4" s="5" t="s">
        <v>40</v>
      </c>
      <c r="B4" s="4"/>
      <c r="C4" s="4"/>
      <c r="D4" s="11">
        <v>-35800430</v>
      </c>
      <c r="E4" s="4"/>
      <c r="F4" s="4"/>
      <c r="G4" s="16">
        <f>D4+D5</f>
        <v>-34989083</v>
      </c>
      <c r="I4" s="14"/>
      <c r="J4" s="17"/>
    </row>
    <row r="5" spans="1:10">
      <c r="A5" s="5" t="s">
        <v>5</v>
      </c>
      <c r="B5" s="4"/>
      <c r="C5" s="4"/>
      <c r="D5" s="11">
        <v>811347</v>
      </c>
      <c r="E5" s="4"/>
      <c r="F5" s="4"/>
      <c r="G5" s="11">
        <v>448405</v>
      </c>
    </row>
    <row r="6" spans="1:10">
      <c r="A6" s="5" t="s">
        <v>6</v>
      </c>
      <c r="B6" s="4"/>
      <c r="C6" s="4"/>
      <c r="D6" s="11">
        <v>-916789</v>
      </c>
      <c r="E6" s="4"/>
      <c r="F6" s="4"/>
      <c r="G6" s="16">
        <f>D6</f>
        <v>-916789</v>
      </c>
    </row>
    <row r="7" spans="1:10">
      <c r="A7" s="5" t="s">
        <v>7</v>
      </c>
      <c r="B7" s="4"/>
      <c r="C7" s="4"/>
      <c r="D7" s="11">
        <f>SUM(D4:D6)</f>
        <v>-35905872</v>
      </c>
      <c r="E7" s="4"/>
      <c r="F7" s="4"/>
      <c r="G7" s="16">
        <f>SUM(G4:G6)</f>
        <v>-35457467</v>
      </c>
    </row>
    <row r="8" spans="1:10">
      <c r="A8" s="3" t="s">
        <v>8</v>
      </c>
      <c r="B8" s="4"/>
      <c r="C8" s="4"/>
      <c r="D8" s="4"/>
      <c r="E8" s="4"/>
      <c r="F8" s="4"/>
      <c r="G8" s="4"/>
    </row>
    <row r="9" spans="1:10">
      <c r="A9" s="5" t="s">
        <v>9</v>
      </c>
      <c r="B9" s="4"/>
      <c r="C9" s="4"/>
      <c r="D9" s="4"/>
      <c r="E9" s="4"/>
      <c r="F9" s="4"/>
      <c r="G9" s="4"/>
    </row>
    <row r="10" spans="1:10">
      <c r="A10" s="5" t="s">
        <v>10</v>
      </c>
      <c r="B10" s="4"/>
      <c r="C10" s="4"/>
      <c r="D10" s="4"/>
      <c r="E10" s="4"/>
      <c r="F10" s="4"/>
      <c r="G10" s="4"/>
    </row>
    <row r="11" spans="1:10">
      <c r="A11" s="5" t="s">
        <v>11</v>
      </c>
      <c r="B11" s="4"/>
      <c r="C11" s="4"/>
      <c r="D11" s="4"/>
      <c r="E11" s="4"/>
      <c r="F11" s="4"/>
      <c r="G11" s="4"/>
    </row>
    <row r="12" spans="1:10">
      <c r="A12" s="3" t="s">
        <v>12</v>
      </c>
      <c r="B12" s="4"/>
      <c r="C12" s="4"/>
      <c r="D12" s="4"/>
      <c r="E12" s="4"/>
      <c r="F12" s="4"/>
      <c r="G12" s="4"/>
    </row>
    <row r="13" spans="1:10">
      <c r="A13" s="5" t="s">
        <v>13</v>
      </c>
      <c r="B13" s="4"/>
      <c r="C13" s="4"/>
      <c r="D13" s="11">
        <v>-2818093</v>
      </c>
      <c r="E13" s="4"/>
      <c r="F13" s="4"/>
      <c r="G13" s="6">
        <v>-3012003.79</v>
      </c>
    </row>
    <row r="14" spans="1:10">
      <c r="A14" s="5" t="s">
        <v>14</v>
      </c>
      <c r="B14" s="4"/>
      <c r="C14" s="4"/>
      <c r="D14" s="11">
        <f>D13</f>
        <v>-2818093</v>
      </c>
      <c r="E14" s="4"/>
      <c r="F14" s="4"/>
      <c r="G14" s="6">
        <v>-3012003.5</v>
      </c>
    </row>
    <row r="15" spans="1:10" ht="22.5">
      <c r="A15" s="3" t="s">
        <v>15</v>
      </c>
      <c r="B15" s="7" t="s">
        <v>16</v>
      </c>
      <c r="C15" s="7" t="s">
        <v>17</v>
      </c>
      <c r="D15" s="4"/>
      <c r="E15" s="7" t="s">
        <v>16</v>
      </c>
      <c r="F15" s="7" t="s">
        <v>17</v>
      </c>
      <c r="G15" s="4"/>
    </row>
    <row r="16" spans="1:10">
      <c r="A16" s="5" t="s">
        <v>18</v>
      </c>
      <c r="B16" s="11">
        <v>-300839</v>
      </c>
      <c r="C16" s="11"/>
      <c r="D16" s="12">
        <v>-300839</v>
      </c>
      <c r="E16" s="11">
        <v>-178595</v>
      </c>
      <c r="F16" s="4"/>
      <c r="G16" s="6">
        <v>-178595.38</v>
      </c>
    </row>
    <row r="17" spans="1:7" ht="22.5">
      <c r="A17" s="5" t="s">
        <v>19</v>
      </c>
      <c r="B17" s="11">
        <v>-13623</v>
      </c>
      <c r="C17" s="11"/>
      <c r="D17" s="12">
        <v>-13623</v>
      </c>
      <c r="E17" s="11">
        <v>-73329</v>
      </c>
      <c r="F17" s="4"/>
      <c r="G17" s="6">
        <v>-73329.16</v>
      </c>
    </row>
    <row r="18" spans="1:7" ht="22.5">
      <c r="A18" s="5" t="s">
        <v>20</v>
      </c>
      <c r="B18" s="11">
        <v>0</v>
      </c>
      <c r="C18" s="11"/>
      <c r="D18" s="12">
        <v>0</v>
      </c>
      <c r="E18" s="11"/>
      <c r="F18" s="4"/>
      <c r="G18" s="4"/>
    </row>
    <row r="19" spans="1:7">
      <c r="A19" s="5" t="s">
        <v>21</v>
      </c>
      <c r="B19" s="11">
        <v>-178534</v>
      </c>
      <c r="C19" s="11"/>
      <c r="D19" s="12">
        <v>-178534</v>
      </c>
      <c r="E19" s="11">
        <v>-190826</v>
      </c>
      <c r="F19" s="4"/>
      <c r="G19" s="6">
        <v>-190825.53</v>
      </c>
    </row>
    <row r="20" spans="1:7">
      <c r="A20" s="5" t="s">
        <v>22</v>
      </c>
      <c r="B20" s="11">
        <v>-475206</v>
      </c>
      <c r="C20" s="11">
        <v>-130527</v>
      </c>
      <c r="D20" s="12">
        <v>-605733</v>
      </c>
      <c r="E20" s="11">
        <f>G20-F20</f>
        <v>-384897.73000000004</v>
      </c>
      <c r="F20" s="11">
        <f>-(75527.49+128476.82)</f>
        <v>-204004.31</v>
      </c>
      <c r="G20" s="6">
        <v>-588902.04</v>
      </c>
    </row>
    <row r="21" spans="1:7">
      <c r="A21" s="5" t="s">
        <v>23</v>
      </c>
      <c r="B21" s="11">
        <v>-3155</v>
      </c>
      <c r="C21" s="11"/>
      <c r="D21" s="12">
        <v>-3155</v>
      </c>
      <c r="E21" s="11">
        <v>-2923</v>
      </c>
      <c r="F21" s="4"/>
      <c r="G21" s="6">
        <v>-2922.58</v>
      </c>
    </row>
    <row r="22" spans="1:7">
      <c r="A22" s="5" t="s">
        <v>24</v>
      </c>
      <c r="B22" s="11">
        <v>-172318</v>
      </c>
      <c r="C22" s="11"/>
      <c r="D22" s="12">
        <v>-172318</v>
      </c>
      <c r="E22" s="11">
        <v>-168700</v>
      </c>
      <c r="F22" s="4"/>
      <c r="G22" s="6">
        <v>-168699.78</v>
      </c>
    </row>
    <row r="23" spans="1:7">
      <c r="A23" s="5" t="s">
        <v>25</v>
      </c>
      <c r="B23" s="11">
        <v>-1316</v>
      </c>
      <c r="C23" s="11"/>
      <c r="D23" s="12">
        <v>-1316</v>
      </c>
      <c r="E23" s="11">
        <v>-25625</v>
      </c>
      <c r="F23" s="4"/>
      <c r="G23" s="6">
        <v>-25625.13</v>
      </c>
    </row>
    <row r="24" spans="1:7">
      <c r="A24" s="5" t="s">
        <v>26</v>
      </c>
      <c r="B24" s="11">
        <v>-1250</v>
      </c>
      <c r="C24" s="11"/>
      <c r="D24" s="12">
        <v>-1250</v>
      </c>
      <c r="E24" s="11">
        <v>-19239</v>
      </c>
      <c r="F24" s="4"/>
      <c r="G24" s="6">
        <v>-19238.560000000001</v>
      </c>
    </row>
    <row r="25" spans="1:7">
      <c r="A25" s="5" t="s">
        <v>27</v>
      </c>
      <c r="B25" s="11"/>
      <c r="C25" s="11"/>
      <c r="D25" s="12">
        <f>SUM(D16:D24)-1</f>
        <v>-1276769</v>
      </c>
      <c r="E25" s="11">
        <f>SUM(E16:E24)</f>
        <v>-1044134.73</v>
      </c>
      <c r="F25" s="4"/>
      <c r="G25" s="6">
        <v>-1248138.1599999999</v>
      </c>
    </row>
    <row r="26" spans="1:7">
      <c r="A26" s="3" t="s">
        <v>28</v>
      </c>
      <c r="B26" s="4"/>
      <c r="C26" s="4"/>
      <c r="D26" s="4"/>
      <c r="E26" s="11"/>
      <c r="F26" s="4"/>
      <c r="G26" s="4"/>
    </row>
    <row r="27" spans="1:7">
      <c r="A27" s="5" t="s">
        <v>29</v>
      </c>
      <c r="B27" s="4"/>
      <c r="C27" s="4"/>
      <c r="D27" s="11"/>
      <c r="E27" s="10"/>
      <c r="F27" s="4"/>
      <c r="G27" s="4"/>
    </row>
    <row r="28" spans="1:7">
      <c r="A28" s="5" t="s">
        <v>30</v>
      </c>
      <c r="B28" s="4"/>
      <c r="C28" s="4"/>
      <c r="D28" s="11">
        <v>-484721</v>
      </c>
      <c r="E28" s="10"/>
      <c r="F28" s="4"/>
      <c r="G28" s="6">
        <v>-417914.02</v>
      </c>
    </row>
    <row r="29" spans="1:7">
      <c r="A29" s="5" t="s">
        <v>31</v>
      </c>
      <c r="B29" s="4"/>
      <c r="C29" s="4"/>
      <c r="D29" s="11">
        <f>D28</f>
        <v>-484721</v>
      </c>
      <c r="E29" s="10"/>
      <c r="F29" s="4"/>
      <c r="G29" s="6">
        <v>-417914.02</v>
      </c>
    </row>
    <row r="30" spans="1:7">
      <c r="A30" s="3" t="s">
        <v>32</v>
      </c>
      <c r="B30" s="4"/>
      <c r="C30" s="4"/>
      <c r="D30" s="11"/>
      <c r="E30" s="10"/>
      <c r="F30" s="4"/>
      <c r="G30" s="4"/>
    </row>
    <row r="31" spans="1:7">
      <c r="A31" s="5" t="s">
        <v>33</v>
      </c>
      <c r="B31" s="4"/>
      <c r="C31" s="4"/>
      <c r="D31" s="11">
        <v>-1319</v>
      </c>
      <c r="E31" s="10"/>
      <c r="F31" s="4"/>
      <c r="G31" s="6">
        <v>-1377.92</v>
      </c>
    </row>
    <row r="32" spans="1:7">
      <c r="A32" s="5" t="s">
        <v>34</v>
      </c>
      <c r="B32" s="4"/>
      <c r="C32" s="4"/>
      <c r="D32" s="11">
        <v>0</v>
      </c>
      <c r="E32" s="10"/>
      <c r="F32" s="4"/>
      <c r="G32" s="6">
        <v>-215500.69</v>
      </c>
    </row>
    <row r="33" spans="1:7">
      <c r="A33" s="5" t="s">
        <v>35</v>
      </c>
      <c r="B33" s="4"/>
      <c r="C33" s="4"/>
      <c r="D33" s="11">
        <v>-1319</v>
      </c>
      <c r="E33" s="10"/>
      <c r="F33" s="4"/>
      <c r="G33" s="6">
        <v>-216878.61</v>
      </c>
    </row>
    <row r="34" spans="1:7">
      <c r="A34" s="5" t="s">
        <v>36</v>
      </c>
      <c r="B34" s="4"/>
      <c r="C34" s="4"/>
      <c r="D34" s="12">
        <f>D33+D29+D25+D14</f>
        <v>-4580902</v>
      </c>
      <c r="E34" s="10"/>
      <c r="F34" s="4"/>
      <c r="G34" s="6">
        <v>-4894934</v>
      </c>
    </row>
    <row r="35" spans="1:7">
      <c r="A35" s="5" t="s">
        <v>37</v>
      </c>
      <c r="B35" s="4"/>
      <c r="C35" s="4"/>
      <c r="D35" s="12">
        <f>D34+D7</f>
        <v>-40486774</v>
      </c>
      <c r="E35" s="10"/>
      <c r="F35" s="4"/>
      <c r="G35" s="6">
        <f>G34+G7</f>
        <v>-40352401</v>
      </c>
    </row>
    <row r="36" spans="1:7">
      <c r="A36" s="3" t="s">
        <v>38</v>
      </c>
      <c r="B36" s="4"/>
      <c r="C36" s="4"/>
      <c r="D36" s="11">
        <v>-882915</v>
      </c>
      <c r="E36" s="10"/>
      <c r="F36" s="4"/>
      <c r="G36" s="6">
        <v>-912319.5</v>
      </c>
    </row>
    <row r="37" spans="1:7">
      <c r="A37" s="8" t="s">
        <v>39</v>
      </c>
      <c r="B37" s="9"/>
      <c r="C37" s="9"/>
      <c r="D37" s="15">
        <f>D35+D36</f>
        <v>-41369689</v>
      </c>
      <c r="E37" s="13"/>
      <c r="F37" s="9"/>
      <c r="G37" s="15">
        <f>G35+G36</f>
        <v>-41264720.5</v>
      </c>
    </row>
    <row r="38" spans="1:7">
      <c r="D38" s="14"/>
      <c r="E38" s="14"/>
    </row>
    <row r="39" spans="1:7">
      <c r="D39" s="14"/>
      <c r="E39" s="14"/>
    </row>
  </sheetData>
  <mergeCells count="1">
    <mergeCell ref="A1:G1"/>
  </mergeCells>
  <pageMargins left="0.39370078740157483" right="0.39370078740157483" top="0.9055118110236221" bottom="0.9055118110236221" header="0.51181102362204722" footer="0.51181102362204722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Sheet0</vt:lpstr>
      <vt:lpstr>__bookmark_1</vt:lpstr>
      <vt:lpstr>__bookmark_2</vt:lpstr>
      <vt:lpstr>Sheet0!Area_stampa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D - Stato Patrimoniale Passivo  al 31/12/2018 (previsto dall'art. 22, comma 1)</dc:title>
  <dc:subject>Allegato D - Stato Patrimoniale Passivo al 31/12/2018 (previsto dall'art. 22, comma 1)</dc:subject>
  <dc:creator>Camera di Commercio di Prato - Ufficio Ragioneria</dc:creator>
  <cp:keywords>allegato D stato patrimoniale passivo 31/12/2018 art. 22 comma 1</cp:keywords>
  <cp:lastModifiedBy>cpo0162</cp:lastModifiedBy>
  <cp:lastPrinted>2019-04-02T15:48:09Z</cp:lastPrinted>
  <dcterms:created xsi:type="dcterms:W3CDTF">2019-04-02T10:39:22Z</dcterms:created>
  <dcterms:modified xsi:type="dcterms:W3CDTF">2019-04-23T06:54:11Z</dcterms:modified>
</cp:coreProperties>
</file>